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45621"/>
</workbook>
</file>

<file path=xl/calcChain.xml><?xml version="1.0" encoding="utf-8"?>
<calcChain xmlns="http://schemas.openxmlformats.org/spreadsheetml/2006/main">
  <c r="V44" i="1" l="1"/>
  <c r="V34" i="1"/>
  <c r="V35" i="1" s="1"/>
  <c r="U34" i="1"/>
  <c r="U44" i="1" s="1"/>
  <c r="U35" i="1" l="1"/>
  <c r="V29" i="1"/>
  <c r="V23" i="1"/>
  <c r="V12" i="1"/>
  <c r="V13" i="1"/>
  <c r="V18" i="1"/>
  <c r="V11" i="1" l="1"/>
  <c r="U23" i="1"/>
  <c r="U29" i="1" l="1"/>
  <c r="U18" i="1"/>
  <c r="U13" i="1" l="1"/>
  <c r="U12" i="1" l="1"/>
  <c r="U11" i="1"/>
</calcChain>
</file>

<file path=xl/sharedStrings.xml><?xml version="1.0" encoding="utf-8"?>
<sst xmlns="http://schemas.openxmlformats.org/spreadsheetml/2006/main" count="76" uniqueCount="69">
  <si>
    <t>Документ</t>
  </si>
  <si>
    <t>КВД</t>
  </si>
  <si>
    <t>Наименование КВД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</si>
  <si>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</si>
  <si>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</si>
  <si>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</si>
  <si>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</si>
  <si>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</si>
  <si>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</si>
  <si>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</si>
  <si>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</si>
  <si>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</si>
  <si>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</si>
  <si>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ИТОГО:</t>
  </si>
  <si>
    <t>000.1.00.00000.00.0000.000</t>
  </si>
  <si>
    <t>000.1.01.00000.00.0000.000</t>
  </si>
  <si>
    <t>000.1.01.02000.01.0000.110</t>
  </si>
  <si>
    <t>182.1.01.02010.01.0000.110</t>
  </si>
  <si>
    <t>182.1.01.02030.01.0000.110</t>
  </si>
  <si>
    <t>182.1.01.02040.01.0000.110</t>
  </si>
  <si>
    <t>000.1.06.00000.00.0000.000</t>
  </si>
  <si>
    <t>182.1.06.01030.10.0000.110</t>
  </si>
  <si>
    <t>182.1.06.06033.10.0000.110</t>
  </si>
  <si>
    <t>182.1.06.06043.10.0000.110</t>
  </si>
  <si>
    <t>к Решению Совета депутатов Заплавненского сельского поселения</t>
  </si>
  <si>
    <t>"О бюджете Заплавненского сельского поселения</t>
  </si>
  <si>
    <t>Единица измерения: тыс. руб.</t>
  </si>
  <si>
    <t>на 2022 год и плановый период 2023-2024 гг</t>
  </si>
  <si>
    <t>Прогноз поступлений в бюджет Заплавненского сельского поселения</t>
  </si>
  <si>
    <t>182.1.01.02020.01.0000.110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</si>
  <si>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</si>
  <si>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000.1.03.00000.00.0000.000</t>
  </si>
  <si>
    <t>НАЛОГИ НА ТОВАРЫ (РАБОТЫ, УСЛУГИ), РЕАЛИЗУЕМЫЕ НА ТЕРРИТОРИИ РОССИЙСКОЙ ФЕДЕРАЦИИ</t>
  </si>
  <si>
    <t>100.1.03.02231.01.0000.110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</si>
  <si>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</si>
  <si>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</si>
  <si>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</si>
  <si>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100.1.03.02251.01.0000.110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</si>
  <si>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</si>
  <si>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</si>
  <si>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</si>
  <si>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000.1.11.05000.10.0000.120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</si>
  <si>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поселений(за исключением земельных участки</t>
  </si>
  <si>
    <t>943.1.11.05025.10.0000.120</t>
  </si>
  <si>
    <t>943.1.11.05035.10.0000.120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</si>
  <si>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</si>
  <si>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943.1 16 02020 02 0000 140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</si>
  <si>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</si>
  <si>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000.1.16.00000.00.0000.000</t>
  </si>
  <si>
    <t>ШТРАФЫ, САНКЦИИ, ВОЗМЕЩЕНИЕ УЩЕРБА</t>
  </si>
  <si>
    <t>947.1.08.04020.01.0000.110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</si>
  <si>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</si>
  <si>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943.1.08.04020.01.0000.110</t>
  </si>
  <si>
    <t>Приложение №2</t>
  </si>
  <si>
    <t>000.2.02.00000.00.0000.000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</si>
  <si>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</si>
  <si>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</si>
  <si>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000.2.02.15001.10.0000.150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</si>
  <si>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</si>
  <si>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000.2.02.30024.10.0000.150</t>
  </si>
  <si>
    <t>Субвенции бюджетам сельских поселений на выполнение передаваемых полномочий субъектов Российской Федерации</t>
  </si>
  <si>
    <t>000.2.02.35118.10.0000.150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</si>
  <si>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</si>
  <si>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000.2.02.40014.10.0000.150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</si>
  <si>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</si>
  <si>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943.2.02.15001.10.0000.150</t>
  </si>
  <si>
    <t>943.2.02.30024.10.0000.150</t>
  </si>
  <si>
    <t>943.2.02.35118.10.0000.150</t>
  </si>
  <si>
    <t>943.2.02.40014.10.0000.150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</si>
</sst>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8.5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6" fillId="0" borderId="0" xfId="0" applyFont="1"/>
    <xf numFmtId="0" fontId="2" fillId="0" borderId="0" xfId="0" applyFont="1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wrapText="1"/>
    </xf>
    <xf numFmtId="0" fontId="7" fillId="0" borderId="1" xfId="0" applyFont="1" applyFill="1" applyBorder="1" applyAlignment="1">
      <alignment horizontal="justify" vertic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2" fillId="0" borderId="8" xfId="0" applyNumberFormat="1" applyFont="1" applyBorder="1" applyAlignment="1" applyProtection="1">
      <alignment horizontal="left" vertical="center" wrapText="1"/>
    </xf>
    <xf numFmtId="49" fontId="4" fillId="0" borderId="8" xfId="0" applyNumberFormat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tabSelected="1" workbookViewId="0">
      <selection activeCell="Z14" sqref="Z14"/>
    </sheetView>
  </sheetViews>
  <sheetFormatPr defaultColWidth="8.85546875" defaultRowHeight="12.75" customHeight="1" x14ac:dyDescent="0.2"/>
  <cols>
    <col min="1" max="1" width="0.140625" style="3" customWidth="1"/>
    <col min="2" max="2" width="8.85546875" style="3" hidden="1" customWidth="1"/>
    <col min="3" max="3" width="22.140625" style="3" customWidth="1"/>
    <col min="4" max="4" width="61.85546875" style="11" customWidth="1"/>
    <col min="5" max="20" width="8.85546875" style="3" hidden="1" customWidth="1"/>
    <col min="21" max="21" width="12" style="3" bestFit="1" customWidth="1"/>
    <col min="22" max="22" width="12" style="3" customWidth="1"/>
    <col min="23" max="16384" width="8.85546875" style="3"/>
  </cols>
  <sheetData>
    <row r="1" spans="1:22" ht="12.7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51" t="s">
        <v>53</v>
      </c>
      <c r="V1" s="51"/>
    </row>
    <row r="2" spans="1:22" ht="12.75" customHeight="1" x14ac:dyDescent="0.2">
      <c r="A2" s="52" t="s">
        <v>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15.75" customHeight="1" x14ac:dyDescent="0.2">
      <c r="A3" s="4"/>
      <c r="B3" s="4"/>
      <c r="C3" s="4"/>
      <c r="D3" s="53" t="s">
        <v>25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3.5" customHeight="1" x14ac:dyDescent="0.2">
      <c r="A4" s="1"/>
      <c r="B4" s="4"/>
      <c r="C4" s="4"/>
      <c r="D4" s="54" t="s">
        <v>27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x14ac:dyDescent="0.2">
      <c r="A5" s="45"/>
      <c r="B5" s="45"/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31"/>
    </row>
    <row r="6" spans="1:22" x14ac:dyDescent="0.2">
      <c r="A6" s="57" t="s">
        <v>28</v>
      </c>
      <c r="B6" s="57"/>
      <c r="C6" s="5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33"/>
    </row>
    <row r="7" spans="1:22" ht="13.5" customHeight="1" x14ac:dyDescent="0.2"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3.5" customHeight="1" x14ac:dyDescent="0.2">
      <c r="A8" s="52" t="s">
        <v>26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ht="13.15" customHeight="1" x14ac:dyDescent="0.2">
      <c r="A9" s="7"/>
      <c r="B9" s="59" t="s">
        <v>0</v>
      </c>
      <c r="C9" s="47" t="s">
        <v>1</v>
      </c>
      <c r="D9" s="47" t="s">
        <v>2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12"/>
      <c r="Q9" s="12"/>
      <c r="R9" s="12"/>
      <c r="S9" s="12"/>
      <c r="T9" s="12"/>
      <c r="U9" s="47">
        <v>2023</v>
      </c>
      <c r="V9" s="49">
        <v>2024</v>
      </c>
    </row>
    <row r="10" spans="1:22" ht="13.15" customHeight="1" x14ac:dyDescent="0.2">
      <c r="A10" s="7"/>
      <c r="B10" s="59"/>
      <c r="C10" s="55"/>
      <c r="D10" s="5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2"/>
      <c r="Q10" s="12"/>
      <c r="R10" s="12"/>
      <c r="S10" s="12"/>
      <c r="T10" s="12"/>
      <c r="U10" s="48"/>
      <c r="V10" s="50"/>
    </row>
    <row r="11" spans="1:22" x14ac:dyDescent="0.2">
      <c r="A11" s="8"/>
      <c r="B11" s="14"/>
      <c r="C11" s="17" t="s">
        <v>14</v>
      </c>
      <c r="D11" s="18" t="s">
        <v>3</v>
      </c>
      <c r="E11" s="17"/>
      <c r="F11" s="17"/>
      <c r="G11" s="17"/>
      <c r="H11" s="17"/>
      <c r="I11" s="17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>
        <f>U13+U18+U23+U27+U29+U32</f>
        <v>7448.82</v>
      </c>
      <c r="V11" s="32">
        <f>V13+V18+V23+V27+V29+V32</f>
        <v>7759.28</v>
      </c>
    </row>
    <row r="12" spans="1:22" x14ac:dyDescent="0.2">
      <c r="A12" s="8"/>
      <c r="B12" s="14"/>
      <c r="C12" s="17" t="s">
        <v>15</v>
      </c>
      <c r="D12" s="18" t="s">
        <v>4</v>
      </c>
      <c r="E12" s="17"/>
      <c r="F12" s="17"/>
      <c r="G12" s="17"/>
      <c r="H12" s="17"/>
      <c r="I12" s="17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>
        <f>U13</f>
        <v>3654</v>
      </c>
      <c r="V12" s="32">
        <f>V13</f>
        <v>3906</v>
      </c>
    </row>
    <row r="13" spans="1:22" x14ac:dyDescent="0.2">
      <c r="A13" s="8"/>
      <c r="B13" s="14"/>
      <c r="C13" s="17" t="s">
        <v>16</v>
      </c>
      <c r="D13" s="18" t="s">
        <v>5</v>
      </c>
      <c r="E13" s="17"/>
      <c r="F13" s="17"/>
      <c r="G13" s="17"/>
      <c r="H13" s="17"/>
      <c r="I13" s="17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>
        <f>U14+U15+U16+U17</f>
        <v>3654</v>
      </c>
      <c r="V13" s="32">
        <f>V14+V15+V16+V17</f>
        <v>3906</v>
      </c>
    </row>
    <row r="14" spans="1:22" ht="45" x14ac:dyDescent="0.2">
      <c r="A14" s="9"/>
      <c r="B14" s="15"/>
      <c r="C14" s="19" t="s">
        <v>17</v>
      </c>
      <c r="D14" s="20" t="s">
        <v>6</v>
      </c>
      <c r="E14" s="19"/>
      <c r="F14" s="19"/>
      <c r="G14" s="19"/>
      <c r="H14" s="19"/>
      <c r="I14" s="19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>
        <v>3585</v>
      </c>
      <c r="V14" s="21">
        <v>3836</v>
      </c>
    </row>
    <row r="15" spans="1:22" ht="67.5" x14ac:dyDescent="0.2">
      <c r="A15" s="9"/>
      <c r="B15" s="15"/>
      <c r="C15" s="19" t="s">
        <v>29</v>
      </c>
      <c r="D15" s="20" t="s">
        <v>30</v>
      </c>
      <c r="E15" s="19"/>
      <c r="F15" s="19"/>
      <c r="G15" s="19"/>
      <c r="H15" s="19"/>
      <c r="I15" s="1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>
        <v>4</v>
      </c>
      <c r="V15" s="21">
        <v>5</v>
      </c>
    </row>
    <row r="16" spans="1:22" ht="22.5" x14ac:dyDescent="0.2">
      <c r="A16" s="9"/>
      <c r="B16" s="15"/>
      <c r="C16" s="19" t="s">
        <v>18</v>
      </c>
      <c r="D16" s="20" t="s">
        <v>7</v>
      </c>
      <c r="E16" s="19"/>
      <c r="F16" s="19"/>
      <c r="G16" s="19"/>
      <c r="H16" s="19"/>
      <c r="I16" s="1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>
        <v>20</v>
      </c>
      <c r="V16" s="21">
        <v>20</v>
      </c>
    </row>
    <row r="17" spans="1:22" ht="56.25" x14ac:dyDescent="0.2">
      <c r="A17" s="9"/>
      <c r="B17" s="15"/>
      <c r="C17" s="19" t="s">
        <v>19</v>
      </c>
      <c r="D17" s="22" t="s">
        <v>8</v>
      </c>
      <c r="E17" s="19"/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>
        <v>45</v>
      </c>
      <c r="V17" s="21">
        <v>45</v>
      </c>
    </row>
    <row r="18" spans="1:22" ht="22.5" x14ac:dyDescent="0.2">
      <c r="A18" s="9"/>
      <c r="B18" s="15"/>
      <c r="C18" s="28" t="s">
        <v>31</v>
      </c>
      <c r="D18" s="29" t="s">
        <v>32</v>
      </c>
      <c r="E18" s="19"/>
      <c r="F18" s="19"/>
      <c r="G18" s="19"/>
      <c r="H18" s="19"/>
      <c r="I18" s="19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7">
        <f>U19+U20+U21+U22</f>
        <v>2047.7</v>
      </c>
      <c r="V18" s="32">
        <f>V19+V20+V21+V22</f>
        <v>2087.37</v>
      </c>
    </row>
    <row r="19" spans="1:22" ht="67.5" x14ac:dyDescent="0.2">
      <c r="A19" s="9"/>
      <c r="B19" s="15"/>
      <c r="C19" s="34" t="s">
        <v>33</v>
      </c>
      <c r="D19" s="35" t="s">
        <v>34</v>
      </c>
      <c r="E19" s="19"/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>
        <v>916.14</v>
      </c>
      <c r="V19" s="21">
        <v>919.04</v>
      </c>
    </row>
    <row r="20" spans="1:22" ht="78.75" x14ac:dyDescent="0.2">
      <c r="A20" s="9"/>
      <c r="B20" s="15"/>
      <c r="C20" s="34" t="s">
        <v>35</v>
      </c>
      <c r="D20" s="35" t="s">
        <v>36</v>
      </c>
      <c r="E20" s="19"/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5.13</v>
      </c>
      <c r="V20" s="21">
        <v>5.31</v>
      </c>
    </row>
    <row r="21" spans="1:22" ht="67.5" x14ac:dyDescent="0.2">
      <c r="A21" s="9"/>
      <c r="B21" s="15"/>
      <c r="C21" s="34" t="s">
        <v>37</v>
      </c>
      <c r="D21" s="35" t="s">
        <v>38</v>
      </c>
      <c r="E21" s="19"/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1239.96</v>
      </c>
      <c r="V21" s="21">
        <v>1280.96</v>
      </c>
    </row>
    <row r="22" spans="1:22" ht="67.5" x14ac:dyDescent="0.2">
      <c r="A22" s="9"/>
      <c r="B22" s="15"/>
      <c r="C22" s="34" t="s">
        <v>39</v>
      </c>
      <c r="D22" s="35" t="s">
        <v>40</v>
      </c>
      <c r="E22" s="19"/>
      <c r="F22" s="19"/>
      <c r="G22" s="19"/>
      <c r="H22" s="19"/>
      <c r="I22" s="19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-113.53</v>
      </c>
      <c r="V22" s="21">
        <v>-117.94</v>
      </c>
    </row>
    <row r="23" spans="1:22" x14ac:dyDescent="0.2">
      <c r="A23" s="8"/>
      <c r="B23" s="14"/>
      <c r="C23" s="17" t="s">
        <v>20</v>
      </c>
      <c r="D23" s="18" t="s">
        <v>9</v>
      </c>
      <c r="E23" s="17"/>
      <c r="F23" s="17"/>
      <c r="G23" s="17"/>
      <c r="H23" s="17"/>
      <c r="I23" s="1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>
        <f>U24+U25+U26</f>
        <v>1621.32</v>
      </c>
      <c r="V23" s="32">
        <f>V24+V25+V26</f>
        <v>1640.1100000000001</v>
      </c>
    </row>
    <row r="24" spans="1:22" ht="22.5" x14ac:dyDescent="0.2">
      <c r="A24" s="9"/>
      <c r="B24" s="15"/>
      <c r="C24" s="19" t="s">
        <v>21</v>
      </c>
      <c r="D24" s="20" t="s">
        <v>10</v>
      </c>
      <c r="E24" s="19"/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361.32</v>
      </c>
      <c r="V24" s="21">
        <v>380.11</v>
      </c>
    </row>
    <row r="25" spans="1:22" ht="22.5" x14ac:dyDescent="0.2">
      <c r="A25" s="9"/>
      <c r="B25" s="15"/>
      <c r="C25" s="19" t="s">
        <v>22</v>
      </c>
      <c r="D25" s="20" t="s">
        <v>11</v>
      </c>
      <c r="E25" s="19"/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160</v>
      </c>
      <c r="V25" s="21">
        <v>160</v>
      </c>
    </row>
    <row r="26" spans="1:22" ht="22.5" x14ac:dyDescent="0.2">
      <c r="A26" s="9"/>
      <c r="B26" s="15"/>
      <c r="C26" s="19" t="s">
        <v>23</v>
      </c>
      <c r="D26" s="20" t="s">
        <v>12</v>
      </c>
      <c r="E26" s="19"/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1100</v>
      </c>
      <c r="V26" s="21">
        <v>1100</v>
      </c>
    </row>
    <row r="27" spans="1:22" s="30" customFormat="1" ht="45" x14ac:dyDescent="0.2">
      <c r="A27" s="8"/>
      <c r="B27" s="14"/>
      <c r="C27" s="28" t="s">
        <v>52</v>
      </c>
      <c r="D27" s="29" t="s">
        <v>51</v>
      </c>
      <c r="E27" s="28"/>
      <c r="F27" s="28"/>
      <c r="G27" s="28"/>
      <c r="H27" s="28"/>
      <c r="I27" s="28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>
        <v>2</v>
      </c>
      <c r="V27" s="32">
        <v>2</v>
      </c>
    </row>
    <row r="28" spans="1:22" ht="45" x14ac:dyDescent="0.2">
      <c r="A28" s="9"/>
      <c r="B28" s="15"/>
      <c r="C28" s="19" t="s">
        <v>50</v>
      </c>
      <c r="D28" s="20" t="s">
        <v>51</v>
      </c>
      <c r="E28" s="19"/>
      <c r="F28" s="19"/>
      <c r="G28" s="19"/>
      <c r="H28" s="19"/>
      <c r="I28" s="1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>
        <v>2</v>
      </c>
      <c r="V28" s="21">
        <v>2</v>
      </c>
    </row>
    <row r="29" spans="1:22" ht="33.75" x14ac:dyDescent="0.2">
      <c r="A29" s="9"/>
      <c r="B29" s="15"/>
      <c r="C29" s="28" t="s">
        <v>41</v>
      </c>
      <c r="D29" s="29" t="s">
        <v>42</v>
      </c>
      <c r="E29" s="28"/>
      <c r="F29" s="28"/>
      <c r="G29" s="28"/>
      <c r="H29" s="28"/>
      <c r="I29" s="28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>
        <f>U30+U31</f>
        <v>122.8</v>
      </c>
      <c r="V29" s="32">
        <f>V30+V31</f>
        <v>122.8</v>
      </c>
    </row>
    <row r="30" spans="1:22" ht="33.75" x14ac:dyDescent="0.2">
      <c r="A30" s="9"/>
      <c r="B30" s="15"/>
      <c r="C30" s="19" t="s">
        <v>43</v>
      </c>
      <c r="D30" s="20" t="s">
        <v>42</v>
      </c>
      <c r="E30" s="19"/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30</v>
      </c>
      <c r="V30" s="21">
        <v>30</v>
      </c>
    </row>
    <row r="31" spans="1:22" ht="45" x14ac:dyDescent="0.2">
      <c r="A31" s="9"/>
      <c r="B31" s="15"/>
      <c r="C31" s="19" t="s">
        <v>44</v>
      </c>
      <c r="D31" s="36" t="s">
        <v>45</v>
      </c>
      <c r="E31" s="19"/>
      <c r="F31" s="19"/>
      <c r="G31" s="19"/>
      <c r="H31" s="19"/>
      <c r="I31" s="19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>
        <v>92.8</v>
      </c>
      <c r="V31" s="21">
        <v>92.8</v>
      </c>
    </row>
    <row r="32" spans="1:22" x14ac:dyDescent="0.2">
      <c r="A32" s="9"/>
      <c r="B32" s="15"/>
      <c r="C32" s="38" t="s">
        <v>48</v>
      </c>
      <c r="D32" s="39" t="s">
        <v>49</v>
      </c>
      <c r="E32" s="19"/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7">
        <v>1</v>
      </c>
      <c r="V32" s="32">
        <v>1</v>
      </c>
    </row>
    <row r="33" spans="1:22" ht="33.75" x14ac:dyDescent="0.2">
      <c r="A33" s="9"/>
      <c r="B33" s="15"/>
      <c r="C33" s="19" t="s">
        <v>46</v>
      </c>
      <c r="D33" s="37" t="s">
        <v>47</v>
      </c>
      <c r="E33" s="19"/>
      <c r="F33" s="19"/>
      <c r="G33" s="19"/>
      <c r="H33" s="19"/>
      <c r="I33" s="19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>
        <v>1</v>
      </c>
      <c r="V33" s="21">
        <v>1</v>
      </c>
    </row>
    <row r="34" spans="1:22" s="30" customFormat="1" x14ac:dyDescent="0.2">
      <c r="A34" s="8"/>
      <c r="B34" s="43"/>
      <c r="C34" s="40" t="s">
        <v>54</v>
      </c>
      <c r="D34" s="44" t="s">
        <v>55</v>
      </c>
      <c r="E34" s="40"/>
      <c r="F34" s="40"/>
      <c r="G34" s="40"/>
      <c r="H34" s="40"/>
      <c r="I34" s="40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>
        <f>U36+U38+U40+U42</f>
        <v>7444.4000000000005</v>
      </c>
      <c r="V34" s="41">
        <f>V36+V38+V40+V42</f>
        <v>7154.9000000000005</v>
      </c>
    </row>
    <row r="35" spans="1:22" s="30" customFormat="1" ht="22.5" x14ac:dyDescent="0.2">
      <c r="A35" s="8"/>
      <c r="B35" s="43"/>
      <c r="C35" s="40" t="s">
        <v>54</v>
      </c>
      <c r="D35" s="44" t="s">
        <v>56</v>
      </c>
      <c r="E35" s="40"/>
      <c r="F35" s="40"/>
      <c r="G35" s="40"/>
      <c r="H35" s="40"/>
      <c r="I35" s="40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f>U34</f>
        <v>7444.4000000000005</v>
      </c>
      <c r="V35" s="41">
        <f>V34</f>
        <v>7154.9000000000005</v>
      </c>
    </row>
    <row r="36" spans="1:22" s="30" customFormat="1" ht="22.5" x14ac:dyDescent="0.2">
      <c r="A36" s="8"/>
      <c r="B36" s="43"/>
      <c r="C36" s="40" t="s">
        <v>57</v>
      </c>
      <c r="D36" s="44" t="s">
        <v>58</v>
      </c>
      <c r="E36" s="40"/>
      <c r="F36" s="40"/>
      <c r="G36" s="40"/>
      <c r="H36" s="40"/>
      <c r="I36" s="40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>
        <v>5394</v>
      </c>
      <c r="V36" s="41">
        <v>5394</v>
      </c>
    </row>
    <row r="37" spans="1:22" ht="22.5" x14ac:dyDescent="0.2">
      <c r="A37" s="9"/>
      <c r="B37" s="42"/>
      <c r="C37" s="19" t="s">
        <v>65</v>
      </c>
      <c r="D37" s="37" t="s">
        <v>58</v>
      </c>
      <c r="E37" s="19"/>
      <c r="F37" s="19"/>
      <c r="G37" s="19"/>
      <c r="H37" s="19"/>
      <c r="I37" s="19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>
        <v>5394</v>
      </c>
      <c r="V37" s="21">
        <v>5394</v>
      </c>
    </row>
    <row r="38" spans="1:22" s="30" customFormat="1" ht="22.5" x14ac:dyDescent="0.2">
      <c r="A38" s="8"/>
      <c r="B38" s="43"/>
      <c r="C38" s="40" t="s">
        <v>59</v>
      </c>
      <c r="D38" s="44" t="s">
        <v>60</v>
      </c>
      <c r="E38" s="40"/>
      <c r="F38" s="40"/>
      <c r="G38" s="40"/>
      <c r="H38" s="40"/>
      <c r="I38" s="40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>
        <v>12.1</v>
      </c>
      <c r="V38" s="41">
        <v>12.1</v>
      </c>
    </row>
    <row r="39" spans="1:22" ht="22.5" x14ac:dyDescent="0.2">
      <c r="A39" s="9"/>
      <c r="B39" s="42"/>
      <c r="C39" s="19" t="s">
        <v>66</v>
      </c>
      <c r="D39" s="37" t="s">
        <v>60</v>
      </c>
      <c r="E39" s="19"/>
      <c r="F39" s="19"/>
      <c r="G39" s="19"/>
      <c r="H39" s="19"/>
      <c r="I39" s="19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>
        <v>12.1</v>
      </c>
      <c r="V39" s="21">
        <v>12.1</v>
      </c>
    </row>
    <row r="40" spans="1:22" s="30" customFormat="1" ht="33.75" x14ac:dyDescent="0.2">
      <c r="A40" s="8"/>
      <c r="B40" s="43"/>
      <c r="C40" s="40" t="s">
        <v>61</v>
      </c>
      <c r="D40" s="44" t="s">
        <v>62</v>
      </c>
      <c r="E40" s="40"/>
      <c r="F40" s="40"/>
      <c r="G40" s="40"/>
      <c r="H40" s="40"/>
      <c r="I40" s="40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302.5</v>
      </c>
      <c r="V40" s="41">
        <v>313</v>
      </c>
    </row>
    <row r="41" spans="1:22" ht="22.5" x14ac:dyDescent="0.2">
      <c r="A41" s="9"/>
      <c r="B41" s="42"/>
      <c r="C41" s="19" t="s">
        <v>67</v>
      </c>
      <c r="D41" s="37" t="s">
        <v>62</v>
      </c>
      <c r="E41" s="19"/>
      <c r="F41" s="19"/>
      <c r="G41" s="19"/>
      <c r="H41" s="19"/>
      <c r="I41" s="19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>
        <v>302.5</v>
      </c>
      <c r="V41" s="21">
        <v>313</v>
      </c>
    </row>
    <row r="42" spans="1:22" s="30" customFormat="1" ht="45" x14ac:dyDescent="0.2">
      <c r="A42" s="8"/>
      <c r="B42" s="43"/>
      <c r="C42" s="40" t="s">
        <v>63</v>
      </c>
      <c r="D42" s="44" t="s">
        <v>64</v>
      </c>
      <c r="E42" s="40"/>
      <c r="F42" s="40"/>
      <c r="G42" s="40"/>
      <c r="H42" s="40"/>
      <c r="I42" s="40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1735.8</v>
      </c>
      <c r="V42" s="41">
        <v>1435.8</v>
      </c>
    </row>
    <row r="43" spans="1:22" ht="45" x14ac:dyDescent="0.2">
      <c r="A43" s="9"/>
      <c r="B43" s="42"/>
      <c r="C43" s="19" t="s">
        <v>68</v>
      </c>
      <c r="D43" s="37" t="s">
        <v>64</v>
      </c>
      <c r="E43" s="19"/>
      <c r="F43" s="19"/>
      <c r="G43" s="19"/>
      <c r="H43" s="19"/>
      <c r="I43" s="19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>
        <v>1735.8</v>
      </c>
      <c r="V43" s="21">
        <v>1435.8</v>
      </c>
    </row>
    <row r="44" spans="1:22" x14ac:dyDescent="0.2">
      <c r="A44" s="10"/>
      <c r="B44" s="16"/>
      <c r="C44" s="23" t="s">
        <v>13</v>
      </c>
      <c r="D44" s="24"/>
      <c r="E44" s="23"/>
      <c r="F44" s="23"/>
      <c r="G44" s="23"/>
      <c r="H44" s="23"/>
      <c r="I44" s="23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>
        <f>U11+U34</f>
        <v>14893.220000000001</v>
      </c>
      <c r="V44" s="26">
        <f>V11+V34</f>
        <v>14914.18</v>
      </c>
    </row>
  </sheetData>
  <mergeCells count="23">
    <mergeCell ref="O9:O10"/>
    <mergeCell ref="H9:H10"/>
    <mergeCell ref="B9:B10"/>
    <mergeCell ref="K9:K10"/>
    <mergeCell ref="L9:L10"/>
    <mergeCell ref="E9:E10"/>
    <mergeCell ref="G9:G10"/>
    <mergeCell ref="A5:U5"/>
    <mergeCell ref="U9:U10"/>
    <mergeCell ref="V9:V10"/>
    <mergeCell ref="U1:V1"/>
    <mergeCell ref="A2:V2"/>
    <mergeCell ref="D3:V3"/>
    <mergeCell ref="D4:V4"/>
    <mergeCell ref="A8:V8"/>
    <mergeCell ref="C9:C10"/>
    <mergeCell ref="D9:D10"/>
    <mergeCell ref="A6:U6"/>
    <mergeCell ref="M9:M10"/>
    <mergeCell ref="N9:N10"/>
    <mergeCell ref="F9:F10"/>
    <mergeCell ref="I9:I10"/>
    <mergeCell ref="J9:J10"/>
  </mergeCells>
  <pageMargins left="0.25" right="0.25" top="0.75" bottom="0.75" header="0.3" footer="0.3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И. Кочергина</dc:creator>
  <dc:description>POI HSSF rep:2.45.0.207</dc:description>
  <cp:lastModifiedBy>111</cp:lastModifiedBy>
  <cp:lastPrinted>2022-03-10T07:39:53Z</cp:lastPrinted>
  <dcterms:created xsi:type="dcterms:W3CDTF">2018-08-20T05:57:12Z</dcterms:created>
  <dcterms:modified xsi:type="dcterms:W3CDTF">2022-04-04T13:15:58Z</dcterms:modified>
</cp:coreProperties>
</file>